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9012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Toc12641" localSheetId="0">Sheet1!$A$2</definedName>
  </definedNames>
  <calcPr calcId="144525"/>
</workbook>
</file>

<file path=xl/sharedStrings.xml><?xml version="1.0" encoding="utf-8"?>
<sst xmlns="http://schemas.openxmlformats.org/spreadsheetml/2006/main" count="204" uniqueCount="71">
  <si>
    <t>丽水学院2023级学生转专业控制人数表</t>
  </si>
  <si>
    <t>学院</t>
  </si>
  <si>
    <t>专业</t>
  </si>
  <si>
    <t>选考科目
（3+3）</t>
  </si>
  <si>
    <t>选考科目（3+1+2）</t>
  </si>
  <si>
    <t>学制</t>
  </si>
  <si>
    <t>允许转入人数</t>
  </si>
  <si>
    <t>首选科目要求</t>
  </si>
  <si>
    <t>再选科目要求</t>
  </si>
  <si>
    <t>招生人数</t>
  </si>
  <si>
    <t>民族
学院</t>
  </si>
  <si>
    <t>汉语言文学（师范）</t>
  </si>
  <si>
    <t>不限</t>
  </si>
  <si>
    <t>仅历史</t>
  </si>
  <si>
    <t>不提科目要求</t>
  </si>
  <si>
    <t>四年</t>
  </si>
  <si>
    <t>英语</t>
  </si>
  <si>
    <t>物理/历史</t>
  </si>
  <si>
    <t>英语（师范）</t>
  </si>
  <si>
    <t>民族学</t>
  </si>
  <si>
    <t>历史</t>
  </si>
  <si>
    <t>思想政治</t>
  </si>
  <si>
    <t>教师教育学院</t>
  </si>
  <si>
    <t>小学教育（师范）</t>
  </si>
  <si>
    <t>学前教育（师范）</t>
  </si>
  <si>
    <t>生态
学院</t>
  </si>
  <si>
    <t>应用化学</t>
  </si>
  <si>
    <t>物/化/技</t>
  </si>
  <si>
    <t>仅物理</t>
  </si>
  <si>
    <t>化学</t>
  </si>
  <si>
    <t>环境工程</t>
  </si>
  <si>
    <t>物/化/生</t>
  </si>
  <si>
    <t>化学/生物</t>
  </si>
  <si>
    <t>化学工程与工艺</t>
  </si>
  <si>
    <t>园艺</t>
  </si>
  <si>
    <t>园林</t>
  </si>
  <si>
    <t>生物制药</t>
  </si>
  <si>
    <t>生态学</t>
  </si>
  <si>
    <t>数学与计算机学院</t>
  </si>
  <si>
    <t>计算机科学与技术</t>
  </si>
  <si>
    <t>物理</t>
  </si>
  <si>
    <t>数学与应用数学（师范）</t>
  </si>
  <si>
    <t>数字媒体技术</t>
  </si>
  <si>
    <t>数据科学与大数据技术</t>
  </si>
  <si>
    <t>工学院</t>
  </si>
  <si>
    <t>土木工程</t>
  </si>
  <si>
    <t>机械设计制造及其自动化</t>
  </si>
  <si>
    <t>电子信息工程</t>
  </si>
  <si>
    <t>自动化</t>
  </si>
  <si>
    <t>物理学</t>
  </si>
  <si>
    <t>工业设计</t>
  </si>
  <si>
    <t>医学院</t>
  </si>
  <si>
    <t>口腔医学</t>
  </si>
  <si>
    <t>五年</t>
  </si>
  <si>
    <t>护理学</t>
  </si>
  <si>
    <t>康复治疗学</t>
  </si>
  <si>
    <t>临床医学</t>
  </si>
  <si>
    <t>化学&amp;生物</t>
  </si>
  <si>
    <t>商学院</t>
  </si>
  <si>
    <t>国际经济与贸易</t>
  </si>
  <si>
    <t>财务管理</t>
  </si>
  <si>
    <t>电子商务</t>
  </si>
  <si>
    <t>旅游管理</t>
  </si>
  <si>
    <t>中国青
瓷学院</t>
  </si>
  <si>
    <t>美术学（师范）</t>
  </si>
  <si>
    <t>环境设计</t>
  </si>
  <si>
    <t>视觉传达设计</t>
  </si>
  <si>
    <t>陶瓷艺术设计</t>
  </si>
  <si>
    <t>摄影</t>
  </si>
  <si>
    <t>马克思主义学院</t>
  </si>
  <si>
    <t>思想政治教育（师范）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</si>
</sst>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方正小标宋简体"/>
      <charset val="134"/>
    </font>
    <font>
      <b/>
      <sz val="16"/>
      <color rgb="FF000000"/>
      <name val="Arial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0"/>
      <color theme="10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5" borderId="11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8" fillId="6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1508;&#19987;&#19994;&#25307;&#29983;&#20154;&#25968;%20-%20&#21103;&#264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1508;&#19987;&#19994;&#25307;&#29983;&#20154;&#2596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电子信息工程</v>
          </cell>
          <cell r="C2">
            <v>90</v>
          </cell>
          <cell r="D2">
            <v>6</v>
          </cell>
        </row>
        <row r="3">
          <cell r="B3" t="str">
            <v>工业设计</v>
          </cell>
          <cell r="C3">
            <v>45</v>
          </cell>
          <cell r="D3">
            <v>2</v>
          </cell>
        </row>
        <row r="4">
          <cell r="B4" t="str">
            <v>机械设计制造及其自动化</v>
          </cell>
          <cell r="C4">
            <v>152</v>
          </cell>
          <cell r="D4">
            <v>20</v>
          </cell>
        </row>
        <row r="5">
          <cell r="B5" t="str">
            <v>土木工程</v>
          </cell>
          <cell r="C5">
            <v>86</v>
          </cell>
          <cell r="D5">
            <v>10</v>
          </cell>
        </row>
        <row r="6">
          <cell r="B6" t="str">
            <v>物理学</v>
          </cell>
          <cell r="C6">
            <v>85</v>
          </cell>
          <cell r="D6">
            <v>10</v>
          </cell>
        </row>
        <row r="7">
          <cell r="B7" t="str">
            <v>自动化</v>
          </cell>
          <cell r="C7">
            <v>50</v>
          </cell>
          <cell r="D7">
            <v>3</v>
          </cell>
        </row>
        <row r="8">
          <cell r="B8" t="str">
            <v>体育教育（师范）</v>
          </cell>
          <cell r="C8">
            <v>105</v>
          </cell>
        </row>
        <row r="9">
          <cell r="B9" t="str">
            <v>小学教育（师范）</v>
          </cell>
          <cell r="C9">
            <v>190</v>
          </cell>
          <cell r="D9">
            <v>38</v>
          </cell>
        </row>
        <row r="10">
          <cell r="B10" t="str">
            <v>学前教育（师范）</v>
          </cell>
          <cell r="C10">
            <v>105</v>
          </cell>
          <cell r="D10">
            <v>5</v>
          </cell>
        </row>
        <row r="11">
          <cell r="B11" t="str">
            <v>思想政治教育（师范）</v>
          </cell>
          <cell r="C11">
            <v>35</v>
          </cell>
          <cell r="D11">
            <v>7</v>
          </cell>
        </row>
        <row r="12">
          <cell r="B12" t="str">
            <v>汉语言文学（师范）</v>
          </cell>
          <cell r="C12">
            <v>110</v>
          </cell>
          <cell r="D12">
            <v>22</v>
          </cell>
        </row>
        <row r="13">
          <cell r="B13" t="str">
            <v>民族学</v>
          </cell>
          <cell r="C13">
            <v>30</v>
          </cell>
          <cell r="D13">
            <v>6</v>
          </cell>
        </row>
        <row r="14">
          <cell r="B14" t="str">
            <v>英语</v>
          </cell>
          <cell r="C14">
            <v>62</v>
          </cell>
          <cell r="D14">
            <v>12</v>
          </cell>
        </row>
        <row r="15">
          <cell r="B15" t="str">
            <v>英语（师范）</v>
          </cell>
          <cell r="C15">
            <v>30</v>
          </cell>
          <cell r="D15">
            <v>6</v>
          </cell>
        </row>
        <row r="16">
          <cell r="B16" t="str">
            <v>财务管理</v>
          </cell>
          <cell r="C16">
            <v>101</v>
          </cell>
          <cell r="D16">
            <v>20</v>
          </cell>
        </row>
        <row r="17">
          <cell r="B17" t="str">
            <v>电子商务</v>
          </cell>
          <cell r="C17">
            <v>100</v>
          </cell>
          <cell r="D17">
            <v>20</v>
          </cell>
        </row>
        <row r="18">
          <cell r="B18" t="str">
            <v>国际经济与贸易</v>
          </cell>
          <cell r="C18">
            <v>69</v>
          </cell>
          <cell r="D18">
            <v>13</v>
          </cell>
        </row>
        <row r="19">
          <cell r="B19" t="str">
            <v>旅游管理</v>
          </cell>
          <cell r="C19">
            <v>51</v>
          </cell>
          <cell r="D19">
            <v>10</v>
          </cell>
        </row>
        <row r="20">
          <cell r="B20" t="str">
            <v>环境工程</v>
          </cell>
          <cell r="C20">
            <v>50</v>
          </cell>
          <cell r="D20">
            <v>5</v>
          </cell>
        </row>
        <row r="21">
          <cell r="B21" t="str">
            <v>化学工程与工艺</v>
          </cell>
          <cell r="C21">
            <v>49</v>
          </cell>
          <cell r="D21">
            <v>5</v>
          </cell>
        </row>
        <row r="22">
          <cell r="B22" t="str">
            <v>生态学</v>
          </cell>
          <cell r="C22">
            <v>50</v>
          </cell>
          <cell r="D22">
            <v>10</v>
          </cell>
        </row>
        <row r="23">
          <cell r="B23" t="str">
            <v>生物制药</v>
          </cell>
          <cell r="C23">
            <v>67</v>
          </cell>
          <cell r="D23">
            <v>13</v>
          </cell>
        </row>
        <row r="24">
          <cell r="B24" t="str">
            <v>应用化学</v>
          </cell>
          <cell r="C24">
            <v>55</v>
          </cell>
          <cell r="D24">
            <v>5</v>
          </cell>
        </row>
        <row r="25">
          <cell r="B25" t="str">
            <v>园林</v>
          </cell>
          <cell r="C25">
            <v>91</v>
          </cell>
          <cell r="D25">
            <v>18</v>
          </cell>
        </row>
        <row r="26">
          <cell r="B26" t="str">
            <v>园艺</v>
          </cell>
          <cell r="C26">
            <v>88</v>
          </cell>
          <cell r="D26">
            <v>17</v>
          </cell>
        </row>
        <row r="27">
          <cell r="B27" t="str">
            <v>计算机科学与技术</v>
          </cell>
          <cell r="C27">
            <v>123</v>
          </cell>
          <cell r="D27">
            <v>6</v>
          </cell>
        </row>
        <row r="28">
          <cell r="B28" t="str">
            <v>数据科学与大数据技术</v>
          </cell>
          <cell r="C28">
            <v>45</v>
          </cell>
          <cell r="D28">
            <v>7</v>
          </cell>
        </row>
        <row r="29">
          <cell r="B29" t="str">
            <v>数学与应用数学（师范）</v>
          </cell>
          <cell r="C29">
            <v>90</v>
          </cell>
          <cell r="D29">
            <v>14</v>
          </cell>
        </row>
        <row r="30">
          <cell r="B30" t="str">
            <v>数字媒体技术</v>
          </cell>
          <cell r="C30">
            <v>45</v>
          </cell>
          <cell r="D30">
            <v>2</v>
          </cell>
        </row>
        <row r="31">
          <cell r="B31" t="str">
            <v>护理学</v>
          </cell>
          <cell r="C31">
            <v>199</v>
          </cell>
          <cell r="D31">
            <v>35</v>
          </cell>
        </row>
        <row r="32">
          <cell r="B32" t="str">
            <v>康复治疗学</v>
          </cell>
          <cell r="C32">
            <v>50</v>
          </cell>
          <cell r="D32">
            <v>10</v>
          </cell>
        </row>
        <row r="33">
          <cell r="B33" t="str">
            <v>口腔医学</v>
          </cell>
          <cell r="C33">
            <v>60</v>
          </cell>
          <cell r="D33">
            <v>12</v>
          </cell>
        </row>
        <row r="34">
          <cell r="B34" t="str">
            <v>临床医学</v>
          </cell>
          <cell r="C34">
            <v>150</v>
          </cell>
          <cell r="D34">
            <v>30</v>
          </cell>
        </row>
        <row r="35">
          <cell r="B35" t="str">
            <v>音乐学（师范）</v>
          </cell>
          <cell r="C35">
            <v>60</v>
          </cell>
        </row>
        <row r="36">
          <cell r="B36" t="str">
            <v>环境设计</v>
          </cell>
          <cell r="C36">
            <v>40</v>
          </cell>
          <cell r="D36">
            <v>8</v>
          </cell>
        </row>
        <row r="37">
          <cell r="B37" t="str">
            <v>美术学（师范）</v>
          </cell>
          <cell r="C37">
            <v>55</v>
          </cell>
          <cell r="D37">
            <v>11</v>
          </cell>
        </row>
        <row r="38">
          <cell r="B38" t="str">
            <v>摄影</v>
          </cell>
          <cell r="C38">
            <v>30</v>
          </cell>
          <cell r="D38">
            <v>1</v>
          </cell>
        </row>
        <row r="39">
          <cell r="B39" t="str">
            <v>视觉传达设计</v>
          </cell>
          <cell r="C39">
            <v>40</v>
          </cell>
          <cell r="D39">
            <v>8</v>
          </cell>
        </row>
        <row r="40">
          <cell r="B40" t="str">
            <v>陶瓷艺术设计</v>
          </cell>
          <cell r="C40">
            <v>67</v>
          </cell>
          <cell r="D40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财务管理</v>
          </cell>
          <cell r="B2">
            <v>101</v>
          </cell>
        </row>
        <row r="3">
          <cell r="A3" t="str">
            <v>电子商务</v>
          </cell>
          <cell r="B3">
            <v>100</v>
          </cell>
        </row>
        <row r="4">
          <cell r="A4" t="str">
            <v>电子信息工程</v>
          </cell>
          <cell r="B4">
            <v>90</v>
          </cell>
        </row>
        <row r="5">
          <cell r="A5" t="str">
            <v>工业设计</v>
          </cell>
          <cell r="B5">
            <v>45</v>
          </cell>
        </row>
        <row r="6">
          <cell r="A6" t="str">
            <v>国际经济与贸易</v>
          </cell>
          <cell r="B6">
            <v>69</v>
          </cell>
        </row>
        <row r="7">
          <cell r="A7" t="str">
            <v>汉语言文学（师范）</v>
          </cell>
          <cell r="B7">
            <v>110</v>
          </cell>
        </row>
        <row r="8">
          <cell r="A8" t="str">
            <v>护理学</v>
          </cell>
          <cell r="B8">
            <v>199</v>
          </cell>
        </row>
        <row r="9">
          <cell r="A9" t="str">
            <v>化学工程与工艺</v>
          </cell>
          <cell r="B9">
            <v>49</v>
          </cell>
        </row>
        <row r="10">
          <cell r="A10" t="str">
            <v>环境工程</v>
          </cell>
          <cell r="B10">
            <v>50</v>
          </cell>
        </row>
        <row r="11">
          <cell r="A11" t="str">
            <v>环境设计</v>
          </cell>
          <cell r="B11">
            <v>40</v>
          </cell>
        </row>
        <row r="12">
          <cell r="A12" t="str">
            <v>机械设计制造及其自动化</v>
          </cell>
          <cell r="B12">
            <v>152</v>
          </cell>
        </row>
        <row r="13">
          <cell r="A13" t="str">
            <v>计算机科学与技术</v>
          </cell>
          <cell r="B13">
            <v>123</v>
          </cell>
        </row>
        <row r="14">
          <cell r="A14" t="str">
            <v>康复治疗学</v>
          </cell>
          <cell r="B14">
            <v>50</v>
          </cell>
        </row>
        <row r="15">
          <cell r="A15" t="str">
            <v>口腔医学</v>
          </cell>
          <cell r="B15">
            <v>60</v>
          </cell>
        </row>
        <row r="16">
          <cell r="A16" t="str">
            <v>临床医学</v>
          </cell>
          <cell r="B16">
            <v>150</v>
          </cell>
        </row>
        <row r="17">
          <cell r="A17" t="str">
            <v>旅游管理</v>
          </cell>
          <cell r="B17">
            <v>51</v>
          </cell>
        </row>
        <row r="18">
          <cell r="A18" t="str">
            <v>美术学（师范）</v>
          </cell>
          <cell r="B18">
            <v>55</v>
          </cell>
        </row>
        <row r="19">
          <cell r="A19" t="str">
            <v>民族学</v>
          </cell>
          <cell r="B19">
            <v>30</v>
          </cell>
        </row>
        <row r="20">
          <cell r="A20" t="str">
            <v>摄影</v>
          </cell>
          <cell r="B20">
            <v>30</v>
          </cell>
        </row>
        <row r="21">
          <cell r="A21" t="str">
            <v>生态学</v>
          </cell>
          <cell r="B21">
            <v>50</v>
          </cell>
        </row>
        <row r="22">
          <cell r="A22" t="str">
            <v>生物制药</v>
          </cell>
          <cell r="B22">
            <v>67</v>
          </cell>
        </row>
        <row r="23">
          <cell r="A23" t="str">
            <v>视觉传达设计</v>
          </cell>
          <cell r="B23">
            <v>40</v>
          </cell>
        </row>
        <row r="24">
          <cell r="A24" t="str">
            <v>数据科学与大数据技术</v>
          </cell>
          <cell r="B24">
            <v>45</v>
          </cell>
        </row>
        <row r="25">
          <cell r="A25" t="str">
            <v>数学与应用数学（师范）</v>
          </cell>
          <cell r="B25">
            <v>90</v>
          </cell>
        </row>
        <row r="26">
          <cell r="A26" t="str">
            <v>数字媒体技术</v>
          </cell>
          <cell r="B26">
            <v>45</v>
          </cell>
        </row>
        <row r="27">
          <cell r="A27" t="str">
            <v>思想政治教育（师范）</v>
          </cell>
          <cell r="B27">
            <v>35</v>
          </cell>
        </row>
        <row r="28">
          <cell r="A28" t="str">
            <v>陶瓷艺术设计</v>
          </cell>
          <cell r="B28">
            <v>67</v>
          </cell>
        </row>
        <row r="29">
          <cell r="A29" t="str">
            <v>体育教育（师范）</v>
          </cell>
          <cell r="B29">
            <v>105</v>
          </cell>
        </row>
        <row r="30">
          <cell r="A30" t="str">
            <v>土木工程</v>
          </cell>
          <cell r="B30">
            <v>86</v>
          </cell>
        </row>
        <row r="31">
          <cell r="A31" t="str">
            <v>物理学</v>
          </cell>
          <cell r="B31">
            <v>85</v>
          </cell>
        </row>
        <row r="32">
          <cell r="A32" t="str">
            <v>小学教育（师范）</v>
          </cell>
          <cell r="B32">
            <v>190</v>
          </cell>
        </row>
        <row r="33">
          <cell r="A33" t="str">
            <v>学前教育（师范）</v>
          </cell>
          <cell r="B33">
            <v>105</v>
          </cell>
        </row>
        <row r="34">
          <cell r="A34" t="str">
            <v>音乐学（师范）</v>
          </cell>
          <cell r="B34">
            <v>60</v>
          </cell>
        </row>
        <row r="35">
          <cell r="A35" t="str">
            <v>应用化学</v>
          </cell>
          <cell r="B35">
            <v>55</v>
          </cell>
        </row>
        <row r="36">
          <cell r="A36" t="str">
            <v>英语</v>
          </cell>
          <cell r="B36">
            <v>62</v>
          </cell>
        </row>
        <row r="37">
          <cell r="A37" t="str">
            <v>英语（师范）</v>
          </cell>
          <cell r="B37">
            <v>30</v>
          </cell>
        </row>
        <row r="38">
          <cell r="A38" t="str">
            <v>园林</v>
          </cell>
          <cell r="B38">
            <v>91</v>
          </cell>
        </row>
        <row r="39">
          <cell r="A39" t="str">
            <v>园艺</v>
          </cell>
          <cell r="B39">
            <v>88</v>
          </cell>
        </row>
        <row r="40">
          <cell r="A40" t="str">
            <v>自动化</v>
          </cell>
          <cell r="B40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41"/>
  <sheetViews>
    <sheetView tabSelected="1" workbookViewId="0">
      <selection activeCell="I41" sqref="I41"/>
    </sheetView>
  </sheetViews>
  <sheetFormatPr defaultColWidth="9" defaultRowHeight="13.5" customHeight="1" outlineLevelCol="7"/>
  <cols>
    <col min="1" max="1" width="8.8" style="1" customWidth="1"/>
    <col min="2" max="2" width="20.4" style="1" customWidth="1"/>
    <col min="3" max="3" width="9.7" style="1" customWidth="1"/>
    <col min="4" max="4" width="13.1" style="1" customWidth="1"/>
    <col min="5" max="5" width="11.8333333333333" style="1" customWidth="1"/>
    <col min="6" max="6" width="7.5" style="1" customWidth="1"/>
    <col min="7" max="7" width="8.25" style="1" customWidth="1"/>
    <col min="8" max="39" width="9" style="1"/>
  </cols>
  <sheetData>
    <row r="1" ht="33" customHeight="1" spans="1:7">
      <c r="A1" s="2" t="s">
        <v>0</v>
      </c>
      <c r="B1" s="3"/>
      <c r="C1" s="3"/>
      <c r="D1" s="3"/>
      <c r="E1" s="3"/>
      <c r="F1" s="3"/>
      <c r="G1" s="3"/>
    </row>
    <row r="2" ht="21" customHeight="1" spans="1:7">
      <c r="A2" s="4" t="s">
        <v>1</v>
      </c>
      <c r="B2" s="4" t="s">
        <v>2</v>
      </c>
      <c r="C2" s="4" t="s">
        <v>3</v>
      </c>
      <c r="D2" s="5" t="s">
        <v>4</v>
      </c>
      <c r="E2" s="6"/>
      <c r="F2" s="4" t="s">
        <v>5</v>
      </c>
      <c r="G2" s="4" t="s">
        <v>6</v>
      </c>
    </row>
    <row r="3" ht="19" customHeight="1" spans="1:8">
      <c r="A3" s="7"/>
      <c r="B3" s="7"/>
      <c r="C3" s="7"/>
      <c r="D3" s="8" t="s">
        <v>7</v>
      </c>
      <c r="E3" s="8" t="s">
        <v>8</v>
      </c>
      <c r="F3" s="7"/>
      <c r="G3" s="7"/>
      <c r="H3" s="1" t="s">
        <v>9</v>
      </c>
    </row>
    <row r="4" ht="15" customHeight="1" spans="1:8">
      <c r="A4" s="9" t="s">
        <v>10</v>
      </c>
      <c r="B4" s="10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9">
        <f>VLOOKUP(B4,[1]Sheet1!$B$2:$D$40,3,0)</f>
        <v>22</v>
      </c>
      <c r="H4" s="1">
        <f>VLOOKUP(B4,[2]Sheet1!$A$2:$B$40,2,0)</f>
        <v>110</v>
      </c>
    </row>
    <row r="5" ht="15" customHeight="1" spans="1:8">
      <c r="A5" s="9"/>
      <c r="B5" s="10" t="s">
        <v>16</v>
      </c>
      <c r="C5" s="9" t="s">
        <v>12</v>
      </c>
      <c r="D5" s="9" t="s">
        <v>17</v>
      </c>
      <c r="E5" s="9" t="s">
        <v>14</v>
      </c>
      <c r="F5" s="9" t="s">
        <v>15</v>
      </c>
      <c r="G5" s="9">
        <f>VLOOKUP(B5,[1]Sheet1!$B$2:$D$40,3,0)</f>
        <v>12</v>
      </c>
      <c r="H5" s="1">
        <f>VLOOKUP(B5,[2]Sheet1!$A$2:$B$40,2,0)</f>
        <v>62</v>
      </c>
    </row>
    <row r="6" ht="15" customHeight="1" spans="1:8">
      <c r="A6" s="9"/>
      <c r="B6" s="10" t="s">
        <v>18</v>
      </c>
      <c r="C6" s="9" t="s">
        <v>12</v>
      </c>
      <c r="D6" s="9" t="s">
        <v>17</v>
      </c>
      <c r="E6" s="9" t="s">
        <v>14</v>
      </c>
      <c r="F6" s="9" t="s">
        <v>15</v>
      </c>
      <c r="G6" s="9">
        <f>VLOOKUP(B6,[1]Sheet1!$B$2:$D$40,3,0)</f>
        <v>6</v>
      </c>
      <c r="H6" s="1">
        <f>VLOOKUP(B6,[2]Sheet1!$A$2:$B$40,2,0)</f>
        <v>30</v>
      </c>
    </row>
    <row r="7" ht="15" customHeight="1" spans="1:8">
      <c r="A7" s="9"/>
      <c r="B7" s="10" t="s">
        <v>19</v>
      </c>
      <c r="C7" s="9" t="s">
        <v>20</v>
      </c>
      <c r="D7" s="9" t="s">
        <v>13</v>
      </c>
      <c r="E7" s="9" t="s">
        <v>21</v>
      </c>
      <c r="F7" s="9" t="s">
        <v>15</v>
      </c>
      <c r="G7" s="9">
        <f>VLOOKUP(B7,[1]Sheet1!$B$2:$D$40,3,0)</f>
        <v>6</v>
      </c>
      <c r="H7" s="1">
        <f>VLOOKUP(B7,[2]Sheet1!$A$2:$B$40,2,0)</f>
        <v>30</v>
      </c>
    </row>
    <row r="8" ht="14.25" customHeight="1" spans="1:8">
      <c r="A8" s="9" t="s">
        <v>22</v>
      </c>
      <c r="B8" s="10" t="s">
        <v>23</v>
      </c>
      <c r="C8" s="9" t="s">
        <v>12</v>
      </c>
      <c r="D8" s="9" t="s">
        <v>17</v>
      </c>
      <c r="E8" s="9" t="s">
        <v>14</v>
      </c>
      <c r="F8" s="9" t="s">
        <v>15</v>
      </c>
      <c r="G8" s="9">
        <f>VLOOKUP(B8,[1]Sheet1!$B$2:$D$40,3,0)</f>
        <v>38</v>
      </c>
      <c r="H8" s="1">
        <f>VLOOKUP(B8,[2]Sheet1!$A$2:$B$40,2,0)</f>
        <v>190</v>
      </c>
    </row>
    <row r="9" ht="14.25" customHeight="1" spans="1:8">
      <c r="A9" s="9"/>
      <c r="B9" s="10" t="s">
        <v>24</v>
      </c>
      <c r="C9" s="9" t="s">
        <v>12</v>
      </c>
      <c r="D9" s="9" t="s">
        <v>17</v>
      </c>
      <c r="E9" s="9" t="s">
        <v>14</v>
      </c>
      <c r="F9" s="9" t="s">
        <v>15</v>
      </c>
      <c r="G9" s="9">
        <f>VLOOKUP(B9,[1]Sheet1!$B$2:$D$40,3,0)</f>
        <v>5</v>
      </c>
      <c r="H9" s="1">
        <f>VLOOKUP(B9,[2]Sheet1!$A$2:$B$40,2,0)</f>
        <v>105</v>
      </c>
    </row>
    <row r="10" ht="14.25" customHeight="1" spans="1:8">
      <c r="A10" s="9" t="s">
        <v>25</v>
      </c>
      <c r="B10" s="10" t="s">
        <v>26</v>
      </c>
      <c r="C10" s="9" t="s">
        <v>27</v>
      </c>
      <c r="D10" s="9" t="s">
        <v>28</v>
      </c>
      <c r="E10" s="9" t="s">
        <v>29</v>
      </c>
      <c r="F10" s="9" t="s">
        <v>15</v>
      </c>
      <c r="G10" s="9">
        <f>VLOOKUP(B10,[1]Sheet1!$B$2:$D$40,3,0)</f>
        <v>5</v>
      </c>
      <c r="H10" s="1">
        <f>VLOOKUP(B10,[2]Sheet1!$A$2:$B$40,2,0)</f>
        <v>55</v>
      </c>
    </row>
    <row r="11" ht="14.25" customHeight="1" spans="1:8">
      <c r="A11" s="9"/>
      <c r="B11" s="10" t="s">
        <v>30</v>
      </c>
      <c r="C11" s="9" t="s">
        <v>31</v>
      </c>
      <c r="D11" s="9" t="s">
        <v>28</v>
      </c>
      <c r="E11" s="9" t="s">
        <v>32</v>
      </c>
      <c r="F11" s="9" t="s">
        <v>15</v>
      </c>
      <c r="G11" s="9">
        <f>VLOOKUP(B11,[1]Sheet1!$B$2:$D$40,3,0)</f>
        <v>5</v>
      </c>
      <c r="H11" s="1">
        <f>VLOOKUP(B11,[2]Sheet1!$A$2:$B$40,2,0)</f>
        <v>50</v>
      </c>
    </row>
    <row r="12" ht="14.25" customHeight="1" spans="1:8">
      <c r="A12" s="9"/>
      <c r="B12" s="10" t="s">
        <v>33</v>
      </c>
      <c r="C12" s="9" t="s">
        <v>31</v>
      </c>
      <c r="D12" s="9" t="s">
        <v>28</v>
      </c>
      <c r="E12" s="9" t="s">
        <v>29</v>
      </c>
      <c r="F12" s="9" t="s">
        <v>15</v>
      </c>
      <c r="G12" s="9">
        <f>VLOOKUP(B12,[1]Sheet1!$B$2:$D$40,3,0)</f>
        <v>5</v>
      </c>
      <c r="H12" s="1">
        <f>VLOOKUP(B12,[2]Sheet1!$A$2:$B$40,2,0)</f>
        <v>49</v>
      </c>
    </row>
    <row r="13" ht="14.25" customHeight="1" spans="1:8">
      <c r="A13" s="9"/>
      <c r="B13" s="10" t="s">
        <v>34</v>
      </c>
      <c r="C13" s="9" t="s">
        <v>31</v>
      </c>
      <c r="D13" s="9" t="s">
        <v>17</v>
      </c>
      <c r="E13" s="9" t="s">
        <v>32</v>
      </c>
      <c r="F13" s="9" t="s">
        <v>15</v>
      </c>
      <c r="G13" s="9">
        <f>VLOOKUP(B13,[1]Sheet1!$B$2:$D$40,3,0)</f>
        <v>17</v>
      </c>
      <c r="H13" s="1">
        <f>VLOOKUP(B13,[2]Sheet1!$A$2:$B$40,2,0)</f>
        <v>88</v>
      </c>
    </row>
    <row r="14" ht="14.25" customHeight="1" spans="1:8">
      <c r="A14" s="9"/>
      <c r="B14" s="10" t="s">
        <v>35</v>
      </c>
      <c r="C14" s="9" t="s">
        <v>31</v>
      </c>
      <c r="D14" s="9" t="s">
        <v>17</v>
      </c>
      <c r="E14" s="9" t="s">
        <v>32</v>
      </c>
      <c r="F14" s="9" t="s">
        <v>15</v>
      </c>
      <c r="G14" s="9">
        <f>VLOOKUP(B14,[1]Sheet1!$B$2:$D$40,3,0)</f>
        <v>18</v>
      </c>
      <c r="H14" s="1">
        <f>VLOOKUP(B14,[2]Sheet1!$A$2:$B$40,2,0)</f>
        <v>91</v>
      </c>
    </row>
    <row r="15" customHeight="1" spans="1:8">
      <c r="A15" s="9"/>
      <c r="B15" s="10" t="s">
        <v>36</v>
      </c>
      <c r="C15" s="9" t="s">
        <v>31</v>
      </c>
      <c r="D15" s="9" t="s">
        <v>28</v>
      </c>
      <c r="E15" s="9" t="s">
        <v>32</v>
      </c>
      <c r="F15" s="9" t="s">
        <v>15</v>
      </c>
      <c r="G15" s="9">
        <f>VLOOKUP(B15,[1]Sheet1!$B$2:$D$40,3,0)</f>
        <v>13</v>
      </c>
      <c r="H15" s="1">
        <f>VLOOKUP(B15,[2]Sheet1!$A$2:$B$40,2,0)</f>
        <v>67</v>
      </c>
    </row>
    <row r="16" ht="14.25" customHeight="1" spans="1:8">
      <c r="A16" s="9"/>
      <c r="B16" s="10" t="s">
        <v>37</v>
      </c>
      <c r="C16" s="9" t="s">
        <v>31</v>
      </c>
      <c r="D16" s="9" t="s">
        <v>28</v>
      </c>
      <c r="E16" s="9" t="s">
        <v>32</v>
      </c>
      <c r="F16" s="9" t="s">
        <v>15</v>
      </c>
      <c r="G16" s="9">
        <f>VLOOKUP(B16,[1]Sheet1!$B$2:$D$40,3,0)</f>
        <v>10</v>
      </c>
      <c r="H16" s="1">
        <f>VLOOKUP(B16,[2]Sheet1!$A$2:$B$40,2,0)</f>
        <v>50</v>
      </c>
    </row>
    <row r="17" customHeight="1" spans="1:8">
      <c r="A17" s="11" t="s">
        <v>38</v>
      </c>
      <c r="B17" s="10" t="s">
        <v>39</v>
      </c>
      <c r="C17" s="9" t="s">
        <v>40</v>
      </c>
      <c r="D17" s="9" t="s">
        <v>28</v>
      </c>
      <c r="E17" s="9" t="s">
        <v>14</v>
      </c>
      <c r="F17" s="9" t="s">
        <v>15</v>
      </c>
      <c r="G17" s="9">
        <f>VLOOKUP(B17,[1]Sheet1!$B$2:$D$40,3,0)</f>
        <v>6</v>
      </c>
      <c r="H17" s="1">
        <f>VLOOKUP(B17,[2]Sheet1!$A$2:$B$40,2,0)</f>
        <v>123</v>
      </c>
    </row>
    <row r="18" customHeight="1" spans="1:8">
      <c r="A18" s="12"/>
      <c r="B18" s="10" t="s">
        <v>41</v>
      </c>
      <c r="C18" s="9" t="s">
        <v>40</v>
      </c>
      <c r="D18" s="9" t="s">
        <v>28</v>
      </c>
      <c r="E18" s="9" t="s">
        <v>14</v>
      </c>
      <c r="F18" s="9" t="s">
        <v>15</v>
      </c>
      <c r="G18" s="9">
        <f>VLOOKUP(B18,[1]Sheet1!$B$2:$D$40,3,0)</f>
        <v>14</v>
      </c>
      <c r="H18" s="1">
        <f>VLOOKUP(B18,[2]Sheet1!$A$2:$B$40,2,0)</f>
        <v>90</v>
      </c>
    </row>
    <row r="19" customHeight="1" spans="1:8">
      <c r="A19" s="12"/>
      <c r="B19" s="10" t="s">
        <v>42</v>
      </c>
      <c r="C19" s="9" t="s">
        <v>40</v>
      </c>
      <c r="D19" s="9" t="s">
        <v>28</v>
      </c>
      <c r="E19" s="9" t="s">
        <v>14</v>
      </c>
      <c r="F19" s="9" t="s">
        <v>15</v>
      </c>
      <c r="G19" s="9">
        <f>VLOOKUP(B19,[1]Sheet1!$B$2:$D$40,3,0)</f>
        <v>2</v>
      </c>
      <c r="H19" s="1">
        <f>VLOOKUP(B19,[2]Sheet1!$A$2:$B$40,2,0)</f>
        <v>45</v>
      </c>
    </row>
    <row r="20" customHeight="1" spans="1:8">
      <c r="A20" s="13"/>
      <c r="B20" s="10" t="s">
        <v>43</v>
      </c>
      <c r="C20" s="9" t="s">
        <v>40</v>
      </c>
      <c r="D20" s="9" t="s">
        <v>28</v>
      </c>
      <c r="E20" s="9" t="s">
        <v>14</v>
      </c>
      <c r="F20" s="9" t="s">
        <v>15</v>
      </c>
      <c r="G20" s="9">
        <f>VLOOKUP(B20,[1]Sheet1!$B$2:$D$40,3,0)</f>
        <v>7</v>
      </c>
      <c r="H20" s="1">
        <f>VLOOKUP(B20,[2]Sheet1!$A$2:$B$40,2,0)</f>
        <v>45</v>
      </c>
    </row>
    <row r="21" customHeight="1" spans="1:8">
      <c r="A21" s="9" t="s">
        <v>44</v>
      </c>
      <c r="B21" s="10" t="s">
        <v>45</v>
      </c>
      <c r="C21" s="9" t="s">
        <v>40</v>
      </c>
      <c r="D21" s="9" t="s">
        <v>28</v>
      </c>
      <c r="E21" s="9" t="s">
        <v>14</v>
      </c>
      <c r="F21" s="9" t="s">
        <v>15</v>
      </c>
      <c r="G21" s="9">
        <f>VLOOKUP(B21,[1]Sheet1!$B$2:$D$40,3,0)</f>
        <v>10</v>
      </c>
      <c r="H21" s="1">
        <f>VLOOKUP(B21,[2]Sheet1!$A$2:$B$40,2,0)</f>
        <v>86</v>
      </c>
    </row>
    <row r="22" customHeight="1" spans="1:8">
      <c r="A22" s="9"/>
      <c r="B22" s="10" t="s">
        <v>46</v>
      </c>
      <c r="C22" s="9" t="s">
        <v>40</v>
      </c>
      <c r="D22" s="9" t="s">
        <v>28</v>
      </c>
      <c r="E22" s="9" t="s">
        <v>14</v>
      </c>
      <c r="F22" s="9" t="s">
        <v>15</v>
      </c>
      <c r="G22" s="9">
        <f>VLOOKUP(B22,[1]Sheet1!$B$2:$D$40,3,0)</f>
        <v>20</v>
      </c>
      <c r="H22" s="1">
        <f>VLOOKUP(B22,[2]Sheet1!$A$2:$B$40,2,0)</f>
        <v>152</v>
      </c>
    </row>
    <row r="23" customHeight="1" spans="1:8">
      <c r="A23" s="9"/>
      <c r="B23" s="10" t="s">
        <v>47</v>
      </c>
      <c r="C23" s="9" t="s">
        <v>40</v>
      </c>
      <c r="D23" s="9" t="s">
        <v>28</v>
      </c>
      <c r="E23" s="9" t="s">
        <v>14</v>
      </c>
      <c r="F23" s="9" t="s">
        <v>15</v>
      </c>
      <c r="G23" s="9">
        <f>VLOOKUP(B23,[1]Sheet1!$B$2:$D$40,3,0)</f>
        <v>6</v>
      </c>
      <c r="H23" s="1">
        <f>VLOOKUP(B23,[2]Sheet1!$A$2:$B$40,2,0)</f>
        <v>90</v>
      </c>
    </row>
    <row r="24" customHeight="1" spans="1:8">
      <c r="A24" s="9"/>
      <c r="B24" s="10" t="s">
        <v>48</v>
      </c>
      <c r="C24" s="9" t="s">
        <v>40</v>
      </c>
      <c r="D24" s="9" t="s">
        <v>28</v>
      </c>
      <c r="E24" s="9" t="s">
        <v>14</v>
      </c>
      <c r="F24" s="9" t="s">
        <v>15</v>
      </c>
      <c r="G24" s="9">
        <f>VLOOKUP(B24,[1]Sheet1!$B$2:$D$40,3,0)</f>
        <v>3</v>
      </c>
      <c r="H24" s="1">
        <f>VLOOKUP(B24,[2]Sheet1!$A$2:$B$40,2,0)</f>
        <v>50</v>
      </c>
    </row>
    <row r="25" customHeight="1" spans="1:8">
      <c r="A25" s="9"/>
      <c r="B25" s="10" t="s">
        <v>49</v>
      </c>
      <c r="C25" s="9" t="s">
        <v>40</v>
      </c>
      <c r="D25" s="9" t="s">
        <v>28</v>
      </c>
      <c r="E25" s="9" t="s">
        <v>14</v>
      </c>
      <c r="F25" s="9" t="s">
        <v>15</v>
      </c>
      <c r="G25" s="9">
        <f>VLOOKUP(B25,[1]Sheet1!$B$2:$D$40,3,0)</f>
        <v>10</v>
      </c>
      <c r="H25" s="1">
        <f>VLOOKUP(B25,[2]Sheet1!$A$2:$B$40,2,0)</f>
        <v>85</v>
      </c>
    </row>
    <row r="26" customHeight="1" spans="1:8">
      <c r="A26" s="9"/>
      <c r="B26" s="10" t="s">
        <v>50</v>
      </c>
      <c r="C26" s="9" t="s">
        <v>40</v>
      </c>
      <c r="D26" s="9" t="s">
        <v>28</v>
      </c>
      <c r="E26" s="9" t="s">
        <v>14</v>
      </c>
      <c r="F26" s="9" t="s">
        <v>15</v>
      </c>
      <c r="G26" s="9">
        <f>VLOOKUP(B26,[1]Sheet1!$B$2:$D$40,3,0)</f>
        <v>2</v>
      </c>
      <c r="H26" s="1">
        <f>VLOOKUP(B26,[2]Sheet1!$A$2:$B$40,2,0)</f>
        <v>45</v>
      </c>
    </row>
    <row r="27" ht="14.25" customHeight="1" spans="1:8">
      <c r="A27" s="9" t="s">
        <v>51</v>
      </c>
      <c r="B27" s="10" t="s">
        <v>52</v>
      </c>
      <c r="C27" s="9" t="s">
        <v>31</v>
      </c>
      <c r="D27" s="9" t="s">
        <v>28</v>
      </c>
      <c r="E27" s="9" t="s">
        <v>32</v>
      </c>
      <c r="F27" s="9" t="s">
        <v>53</v>
      </c>
      <c r="G27" s="9">
        <f>VLOOKUP(B27,[1]Sheet1!$B$2:$D$40,3,0)</f>
        <v>12</v>
      </c>
      <c r="H27" s="1">
        <f>VLOOKUP(B27,[2]Sheet1!$A$2:$B$40,2,0)</f>
        <v>60</v>
      </c>
    </row>
    <row r="28" ht="14.25" customHeight="1" spans="1:8">
      <c r="A28" s="9"/>
      <c r="B28" s="10" t="s">
        <v>54</v>
      </c>
      <c r="C28" s="9" t="s">
        <v>12</v>
      </c>
      <c r="D28" s="9" t="s">
        <v>17</v>
      </c>
      <c r="E28" s="9" t="s">
        <v>14</v>
      </c>
      <c r="F28" s="9" t="s">
        <v>15</v>
      </c>
      <c r="G28" s="9">
        <f>VLOOKUP(B28,[1]Sheet1!$B$2:$D$40,3,0)</f>
        <v>35</v>
      </c>
      <c r="H28" s="1">
        <f>VLOOKUP(B28,[2]Sheet1!$A$2:$B$40,2,0)</f>
        <v>199</v>
      </c>
    </row>
    <row r="29" ht="14.25" customHeight="1" spans="1:8">
      <c r="A29" s="9"/>
      <c r="B29" s="10" t="s">
        <v>55</v>
      </c>
      <c r="C29" s="9" t="s">
        <v>31</v>
      </c>
      <c r="D29" s="9" t="s">
        <v>17</v>
      </c>
      <c r="E29" s="9" t="s">
        <v>29</v>
      </c>
      <c r="F29" s="9" t="s">
        <v>15</v>
      </c>
      <c r="G29" s="9">
        <f>VLOOKUP(B29,[1]Sheet1!$B$2:$D$40,3,0)</f>
        <v>10</v>
      </c>
      <c r="H29" s="1">
        <f>VLOOKUP(B29,[2]Sheet1!$A$2:$B$40,2,0)</f>
        <v>50</v>
      </c>
    </row>
    <row r="30" ht="27.75" customHeight="1" spans="1:8">
      <c r="A30" s="9"/>
      <c r="B30" s="10" t="s">
        <v>56</v>
      </c>
      <c r="C30" s="9" t="s">
        <v>57</v>
      </c>
      <c r="D30" s="9" t="s">
        <v>28</v>
      </c>
      <c r="E30" s="9" t="s">
        <v>32</v>
      </c>
      <c r="F30" s="9" t="s">
        <v>53</v>
      </c>
      <c r="G30" s="9">
        <f>VLOOKUP(B30,[1]Sheet1!$B$2:$D$40,3,0)</f>
        <v>30</v>
      </c>
      <c r="H30" s="1">
        <f>VLOOKUP(B30,[2]Sheet1!$A$2:$B$40,2,0)</f>
        <v>150</v>
      </c>
    </row>
    <row r="31" customHeight="1" spans="1:8">
      <c r="A31" s="9" t="s">
        <v>58</v>
      </c>
      <c r="B31" s="10" t="s">
        <v>59</v>
      </c>
      <c r="C31" s="9" t="s">
        <v>12</v>
      </c>
      <c r="D31" s="9" t="s">
        <v>17</v>
      </c>
      <c r="E31" s="9" t="s">
        <v>14</v>
      </c>
      <c r="F31" s="9" t="s">
        <v>15</v>
      </c>
      <c r="G31" s="9">
        <f>VLOOKUP(B31,[1]Sheet1!$B$2:$D$40,3,0)</f>
        <v>13</v>
      </c>
      <c r="H31" s="1">
        <f>VLOOKUP(B31,[2]Sheet1!$A$2:$B$40,2,0)</f>
        <v>69</v>
      </c>
    </row>
    <row r="32" customHeight="1" spans="1:8">
      <c r="A32" s="9"/>
      <c r="B32" s="10" t="s">
        <v>60</v>
      </c>
      <c r="C32" s="9" t="s">
        <v>12</v>
      </c>
      <c r="D32" s="9" t="s">
        <v>17</v>
      </c>
      <c r="E32" s="9" t="s">
        <v>14</v>
      </c>
      <c r="F32" s="9" t="s">
        <v>15</v>
      </c>
      <c r="G32" s="9">
        <f>VLOOKUP(B32,[1]Sheet1!$B$2:$D$40,3,0)</f>
        <v>20</v>
      </c>
      <c r="H32" s="1">
        <f>VLOOKUP(B32,[2]Sheet1!$A$2:$B$40,2,0)</f>
        <v>101</v>
      </c>
    </row>
    <row r="33" customHeight="1" spans="1:8">
      <c r="A33" s="9"/>
      <c r="B33" s="10" t="s">
        <v>61</v>
      </c>
      <c r="C33" s="9" t="s">
        <v>12</v>
      </c>
      <c r="D33" s="9" t="s">
        <v>17</v>
      </c>
      <c r="E33" s="9" t="s">
        <v>14</v>
      </c>
      <c r="F33" s="9" t="s">
        <v>15</v>
      </c>
      <c r="G33" s="9">
        <f>VLOOKUP(B33,[1]Sheet1!$B$2:$D$40,3,0)</f>
        <v>20</v>
      </c>
      <c r="H33" s="1">
        <f>VLOOKUP(B33,[2]Sheet1!$A$2:$B$40,2,0)</f>
        <v>100</v>
      </c>
    </row>
    <row r="34" customHeight="1" spans="1:8">
      <c r="A34" s="9"/>
      <c r="B34" s="10" t="s">
        <v>62</v>
      </c>
      <c r="C34" s="9" t="s">
        <v>12</v>
      </c>
      <c r="D34" s="9" t="s">
        <v>17</v>
      </c>
      <c r="E34" s="9" t="s">
        <v>14</v>
      </c>
      <c r="F34" s="9" t="s">
        <v>15</v>
      </c>
      <c r="G34" s="9">
        <f>VLOOKUP(B34,[1]Sheet1!$B$2:$D$40,3,0)</f>
        <v>10</v>
      </c>
      <c r="H34" s="1">
        <f>VLOOKUP(B34,[2]Sheet1!$A$2:$B$40,2,0)</f>
        <v>51</v>
      </c>
    </row>
    <row r="35" customHeight="1" spans="1:8">
      <c r="A35" s="9" t="s">
        <v>63</v>
      </c>
      <c r="B35" s="10" t="s">
        <v>64</v>
      </c>
      <c r="C35" s="9" t="s">
        <v>12</v>
      </c>
      <c r="D35" s="9" t="s">
        <v>13</v>
      </c>
      <c r="E35" s="9" t="s">
        <v>14</v>
      </c>
      <c r="F35" s="9" t="s">
        <v>15</v>
      </c>
      <c r="G35" s="9">
        <f>VLOOKUP(B35,[1]Sheet1!$B$2:$D$40,3,0)</f>
        <v>11</v>
      </c>
      <c r="H35" s="1">
        <f>VLOOKUP(B35,[2]Sheet1!$A$2:$B$40,2,0)</f>
        <v>55</v>
      </c>
    </row>
    <row r="36" customHeight="1" spans="1:8">
      <c r="A36" s="9"/>
      <c r="B36" s="10" t="s">
        <v>65</v>
      </c>
      <c r="C36" s="9" t="s">
        <v>12</v>
      </c>
      <c r="D36" s="9" t="s">
        <v>13</v>
      </c>
      <c r="E36" s="9" t="s">
        <v>14</v>
      </c>
      <c r="F36" s="9" t="s">
        <v>15</v>
      </c>
      <c r="G36" s="9">
        <f>VLOOKUP(B36,[1]Sheet1!$B$2:$D$40,3,0)</f>
        <v>8</v>
      </c>
      <c r="H36" s="1">
        <f>VLOOKUP(B36,[2]Sheet1!$A$2:$B$40,2,0)</f>
        <v>40</v>
      </c>
    </row>
    <row r="37" customHeight="1" spans="1:8">
      <c r="A37" s="9"/>
      <c r="B37" s="10" t="s">
        <v>66</v>
      </c>
      <c r="C37" s="9" t="s">
        <v>12</v>
      </c>
      <c r="D37" s="9" t="s">
        <v>13</v>
      </c>
      <c r="E37" s="9" t="s">
        <v>14</v>
      </c>
      <c r="F37" s="9" t="s">
        <v>15</v>
      </c>
      <c r="G37" s="9">
        <f>VLOOKUP(B37,[1]Sheet1!$B$2:$D$40,3,0)</f>
        <v>8</v>
      </c>
      <c r="H37" s="1">
        <f>VLOOKUP(B37,[2]Sheet1!$A$2:$B$40,2,0)</f>
        <v>40</v>
      </c>
    </row>
    <row r="38" customHeight="1" spans="1:8">
      <c r="A38" s="9"/>
      <c r="B38" s="10" t="s">
        <v>67</v>
      </c>
      <c r="C38" s="9" t="s">
        <v>12</v>
      </c>
      <c r="D38" s="9" t="s">
        <v>13</v>
      </c>
      <c r="E38" s="9" t="s">
        <v>14</v>
      </c>
      <c r="F38" s="9" t="s">
        <v>15</v>
      </c>
      <c r="G38" s="9">
        <f>VLOOKUP(B38,[1]Sheet1!$B$2:$D$40,3,0)</f>
        <v>5</v>
      </c>
      <c r="H38" s="1">
        <f>VLOOKUP(B38,[2]Sheet1!$A$2:$B$40,2,0)</f>
        <v>67</v>
      </c>
    </row>
    <row r="39" customHeight="1" spans="1:8">
      <c r="A39" s="9"/>
      <c r="B39" s="10" t="s">
        <v>68</v>
      </c>
      <c r="C39" s="9" t="s">
        <v>12</v>
      </c>
      <c r="D39" s="9" t="s">
        <v>13</v>
      </c>
      <c r="E39" s="9" t="s">
        <v>14</v>
      </c>
      <c r="F39" s="9" t="s">
        <v>15</v>
      </c>
      <c r="G39" s="9">
        <f>VLOOKUP(B39,[1]Sheet1!$B$2:$D$40,3,0)</f>
        <v>1</v>
      </c>
      <c r="H39" s="1">
        <f>VLOOKUP(B39,[2]Sheet1!$A$2:$B$40,2,0)</f>
        <v>30</v>
      </c>
    </row>
    <row r="40" ht="27.75" customHeight="1" spans="1:8">
      <c r="A40" s="9" t="s">
        <v>69</v>
      </c>
      <c r="B40" s="14" t="s">
        <v>70</v>
      </c>
      <c r="C40" s="9" t="s">
        <v>21</v>
      </c>
      <c r="D40" s="9" t="s">
        <v>13</v>
      </c>
      <c r="E40" s="9" t="s">
        <v>21</v>
      </c>
      <c r="F40" s="9" t="s">
        <v>15</v>
      </c>
      <c r="G40" s="9">
        <v>7</v>
      </c>
      <c r="H40" s="1">
        <f>VLOOKUP(B40,[2]Sheet1!$A$2:$B$40,2,0)</f>
        <v>35</v>
      </c>
    </row>
    <row r="41" customHeight="1" spans="1:6">
      <c r="A41" s="15"/>
      <c r="B41" s="15"/>
      <c r="C41" s="15"/>
      <c r="D41" s="15"/>
      <c r="E41" s="15"/>
      <c r="F41" s="15"/>
    </row>
  </sheetData>
  <mergeCells count="16">
    <mergeCell ref="A1:G1"/>
    <mergeCell ref="D2:E2"/>
    <mergeCell ref="A41:F41"/>
    <mergeCell ref="A2:A3"/>
    <mergeCell ref="A4:A7"/>
    <mergeCell ref="A8:A9"/>
    <mergeCell ref="A10:A16"/>
    <mergeCell ref="A17:A20"/>
    <mergeCell ref="A21:A26"/>
    <mergeCell ref="A27:A30"/>
    <mergeCell ref="A31:A34"/>
    <mergeCell ref="A35:A39"/>
    <mergeCell ref="B2:B3"/>
    <mergeCell ref="C2:C3"/>
    <mergeCell ref="F2:F3"/>
    <mergeCell ref="G2:G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马亚平</cp:lastModifiedBy>
  <dcterms:created xsi:type="dcterms:W3CDTF">2006-09-16T00:00:00Z</dcterms:created>
  <dcterms:modified xsi:type="dcterms:W3CDTF">2023-12-25T02:53:57Z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